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\\192.168.1.50\Documentos\LICITAÇÕES\Licitação 2023\PREGÃO PRESENCIAL\09 - Pregão Presencial 009-2023 Instalação e Substituição de Luminárias\"/>
    </mc:Choice>
  </mc:AlternateContent>
  <xr:revisionPtr revIDLastSave="0" documentId="8_{34F46F3F-E58E-4300-97AC-A5FE7DD6AC8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F31" i="1"/>
  <c r="F30" i="1"/>
  <c r="F19" i="1" l="1"/>
  <c r="F12" i="1"/>
  <c r="F8" i="1" l="1"/>
  <c r="F24" i="1"/>
  <c r="F7" i="1"/>
  <c r="F6" i="1"/>
  <c r="F23" i="1"/>
  <c r="F25" i="1"/>
  <c r="F9" i="1" l="1"/>
  <c r="F10" i="1"/>
  <c r="F11" i="1"/>
  <c r="F13" i="1"/>
  <c r="F14" i="1"/>
  <c r="F15" i="1"/>
  <c r="F16" i="1"/>
  <c r="F17" i="1"/>
  <c r="F18" i="1"/>
  <c r="F20" i="1"/>
  <c r="F21" i="1"/>
  <c r="F22" i="1"/>
  <c r="F26" i="1" l="1"/>
  <c r="F33" i="1" s="1"/>
</calcChain>
</file>

<file path=xl/sharedStrings.xml><?xml version="1.0" encoding="utf-8"?>
<sst xmlns="http://schemas.openxmlformats.org/spreadsheetml/2006/main" count="89" uniqueCount="63">
  <si>
    <t xml:space="preserve">Item </t>
  </si>
  <si>
    <t>Descrição</t>
  </si>
  <si>
    <t>Unidade</t>
  </si>
  <si>
    <t>Quantidade</t>
  </si>
  <si>
    <t>Preço total</t>
  </si>
  <si>
    <t>Preço unitário</t>
  </si>
  <si>
    <t>MT</t>
  </si>
  <si>
    <t>UN</t>
  </si>
  <si>
    <t>Eletroduto corrugado reforçado de PVC - 3/4" - anti chama</t>
  </si>
  <si>
    <t xml:space="preserve">Fita auto fusão 19mm x 10m </t>
  </si>
  <si>
    <t xml:space="preserve">Conector tipo grampo reforçado, para haste terra duplo 1/2" - 5/8" </t>
  </si>
  <si>
    <t>Relé fotoeletrico N/A com retardo e base em "L" / 220V/1000W</t>
  </si>
  <si>
    <t xml:space="preserve">Suporte de aço para 4 pétalas galvanzado a fogo, 445mm largura x 200mm altura Ø 114mm base </t>
  </si>
  <si>
    <t xml:space="preserve">Poste aço galvanizado a fogo telecônico 15,0m reto com engastamento - Ø 114mm cabeça </t>
  </si>
  <si>
    <t>Cabo de Cobre 1x6,0mm² - 1,0kV - anti chama (preto/vermelho/branco) - FASE</t>
  </si>
  <si>
    <t>Cabo de Cobre 1x6,0mm² - 1,0kV - anti chama (azul claro) - NEUTRO</t>
  </si>
  <si>
    <t>Cabo de Cobre 1x6,0mm² - 1,0kV - anti chama (verde ou verde/amarelo) - PROTEÇÃO</t>
  </si>
  <si>
    <t>Luminária LED 200W - IP66/90-240V/6000-6500K - lente 120°</t>
  </si>
  <si>
    <t>Cabo de Cobre PP - 3x2,5mm² - 1,0kV - anti chama</t>
  </si>
  <si>
    <t>Fita isolante preta - anti chama - 19mm x  20m</t>
  </si>
  <si>
    <r>
      <t xml:space="preserve">Terminal de compressão metalico para cabo 6,0mm² e furo </t>
    </r>
    <r>
      <rPr>
        <sz val="11"/>
        <color theme="1"/>
        <rFont val="Calibri"/>
        <family val="2"/>
      </rPr>
      <t>Ø 3/4"</t>
    </r>
  </si>
  <si>
    <t>Caixa montagem hermética (quadro comando) 60x50x30cm com chave ou cadeado</t>
  </si>
  <si>
    <t>Contator bipolar 32A/220V para acionar luminárias</t>
  </si>
  <si>
    <t>Dispositivo de Proteção Contra Surtos (DPS) 20KA/275V</t>
  </si>
  <si>
    <t>Trilho para disjuntor DIN 35,0mm</t>
  </si>
  <si>
    <t>Haste cobreada clilindrica de 2,0m Ø 5/8"</t>
  </si>
  <si>
    <t>Placa metalica advertência "Perigo de Morte - Choque Elétrico"</t>
  </si>
  <si>
    <t>Caixa de inspeção para aterramento Ø 20cm</t>
  </si>
  <si>
    <t>2.0</t>
  </si>
  <si>
    <t>Mão de Obra</t>
  </si>
  <si>
    <t>2.1</t>
  </si>
  <si>
    <t xml:space="preserve">Valor total </t>
  </si>
  <si>
    <t>Subtotal</t>
  </si>
  <si>
    <t xml:space="preserve"> Contratante: Prefeitura Municipal de Quatro Irmãos</t>
  </si>
  <si>
    <t xml:space="preserve"> Endreço: Rua Gregorio Charchat , S/N                                  CNPJ: 04.215.994/0001-14                                          Telefone: 054 3614-1092</t>
  </si>
  <si>
    <t xml:space="preserve">Lista de Materiais </t>
  </si>
  <si>
    <t>1.1</t>
  </si>
  <si>
    <t>1.0</t>
  </si>
  <si>
    <t>1.2</t>
  </si>
  <si>
    <t>1.3</t>
  </si>
  <si>
    <t>Instalação e substituição de luminarias de LED - Canteiros centrais Av. Barão Hirsch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</si>
  <si>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</si>
  <si>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</si>
  <si>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</si>
  <si>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</si>
  <si>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</si>
  <si>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</si>
  <si>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</si>
  <si>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</si>
  <si>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</si>
  <si>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</si>
  <si>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</si>
  <si>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</si>
  <si>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</si>
  <si>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</si>
  <si>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</si>
  <si>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</si>
  <si>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</si>
  <si>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 xml:space="preserve">Erevolt - Engenharia Eletrica </t>
  </si>
  <si>
    <t>CNPJ: 21.572.431/0001-00</t>
  </si>
  <si>
    <t>2.2</t>
  </si>
  <si>
    <t xml:space="preserve">Mão de obra </t>
  </si>
  <si>
    <t>Mão de obra de perfuração e concretagem de bases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</si>
</sst>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4" fontId="0" fillId="0" borderId="5" xfId="1" applyFont="1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2" borderId="5" xfId="0" applyFill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0" fontId="0" fillId="2" borderId="0" xfId="0" applyFill="1"/>
    <xf numFmtId="44" fontId="0" fillId="0" borderId="11" xfId="1" applyFont="1" applyBorder="1" applyAlignment="1">
      <alignment horizontal="center"/>
    </xf>
    <xf numFmtId="44" fontId="0" fillId="2" borderId="11" xfId="1" applyFont="1" applyFill="1" applyBorder="1" applyAlignment="1">
      <alignment horizontal="center"/>
    </xf>
    <xf numFmtId="44" fontId="0" fillId="0" borderId="12" xfId="1" applyFont="1" applyBorder="1" applyAlignment="1">
      <alignment horizontal="center"/>
    </xf>
    <xf numFmtId="0" fontId="0" fillId="0" borderId="14" xfId="0" applyBorder="1"/>
    <xf numFmtId="0" fontId="0" fillId="2" borderId="14" xfId="0" applyFill="1" applyBorder="1"/>
    <xf numFmtId="0" fontId="0" fillId="0" borderId="0" xfId="0" applyAlignment="1">
      <alignment horizontal="left"/>
    </xf>
    <xf numFmtId="44" fontId="1" fillId="0" borderId="0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6" xfId="0" applyBorder="1" applyAlignment="1">
      <alignment horizontal="left"/>
    </xf>
    <xf numFmtId="44" fontId="1" fillId="0" borderId="6" xfId="1" applyFont="1" applyBorder="1" applyAlignment="1">
      <alignment horizontal="center"/>
    </xf>
    <xf numFmtId="164" fontId="0" fillId="2" borderId="13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0" fontId="0" fillId="2" borderId="11" xfId="0" applyFill="1" applyBorder="1"/>
    <xf numFmtId="0" fontId="3" fillId="2" borderId="11" xfId="0" applyFont="1" applyFill="1" applyBorder="1"/>
    <xf numFmtId="0" fontId="0" fillId="0" borderId="11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44" fontId="0" fillId="0" borderId="19" xfId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2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  <xf numFmtId="44" fontId="0" fillId="0" borderId="25" xfId="1" applyFont="1" applyBorder="1" applyAlignment="1">
      <alignment horizontal="center"/>
    </xf>
    <xf numFmtId="0" fontId="0" fillId="0" borderId="27" xfId="0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27" xfId="1" applyFon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0" fontId="0" fillId="0" borderId="22" xfId="0" applyBorder="1"/>
    <xf numFmtId="0" fontId="0" fillId="0" borderId="28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25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19" xfId="0" applyFont="1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7"/>
  <sheetViews>
    <sheetView tabSelected="1" topLeftCell="A4" zoomScaleNormal="100" workbookViewId="0">
      <selection activeCell="E11" sqref="E11"/>
    </sheetView>
  </sheetViews>
  <sheetFormatPr defaultRowHeight="15" x14ac:dyDescent="0.25"/>
  <cols>
    <col min="1" max="1" width="5.140625" style="1" customWidth="1"/>
    <col min="2" max="2" width="83.140625" customWidth="1"/>
    <col min="3" max="3" width="9.140625" style="1"/>
    <col min="4" max="4" width="10.7109375" style="1" customWidth="1"/>
    <col min="5" max="5" width="13.140625" style="2" customWidth="1"/>
    <col min="6" max="6" width="16.140625" style="2" customWidth="1"/>
    <col min="8" max="8" width="9.140625" customWidth="1"/>
    <col min="9" max="9" width="13.140625" customWidth="1"/>
  </cols>
  <sheetData>
    <row r="1" spans="1:6" ht="15.75" x14ac:dyDescent="0.25">
      <c r="A1" s="55" t="s">
        <v>33</v>
      </c>
      <c r="B1" s="56"/>
      <c r="C1" s="56"/>
      <c r="D1" s="56"/>
      <c r="E1" s="56"/>
      <c r="F1" s="57"/>
    </row>
    <row r="2" spans="1:6" ht="16.5" thickBot="1" x14ac:dyDescent="0.3">
      <c r="A2" s="58" t="s">
        <v>34</v>
      </c>
      <c r="B2" s="59"/>
      <c r="C2" s="59"/>
      <c r="D2" s="59"/>
      <c r="E2" s="59"/>
      <c r="F2" s="60"/>
    </row>
    <row r="3" spans="1:6" ht="15.75" thickBot="1" x14ac:dyDescent="0.3">
      <c r="A3" s="52" t="s">
        <v>40</v>
      </c>
      <c r="B3" s="53"/>
      <c r="C3" s="53"/>
      <c r="D3" s="53"/>
      <c r="E3" s="53"/>
      <c r="F3" s="54"/>
    </row>
    <row r="4" spans="1:6" ht="15.75" thickBot="1" x14ac:dyDescent="0.3">
      <c r="A4" s="39" t="s">
        <v>0</v>
      </c>
      <c r="B4" s="33" t="s">
        <v>1</v>
      </c>
      <c r="C4" s="34" t="s">
        <v>2</v>
      </c>
      <c r="D4" s="34" t="s">
        <v>3</v>
      </c>
      <c r="E4" s="36" t="s">
        <v>5</v>
      </c>
      <c r="F4" s="37" t="s">
        <v>4</v>
      </c>
    </row>
    <row r="5" spans="1:6" ht="15.75" thickBot="1" x14ac:dyDescent="0.3">
      <c r="A5" s="41" t="s">
        <v>37</v>
      </c>
      <c r="B5" s="53" t="s">
        <v>35</v>
      </c>
      <c r="C5" s="53"/>
      <c r="D5" s="53"/>
      <c r="E5" s="53"/>
      <c r="F5" s="54"/>
    </row>
    <row r="6" spans="1:6" ht="15.75" thickBot="1" x14ac:dyDescent="0.3">
      <c r="A6" s="40" t="s">
        <v>36</v>
      </c>
      <c r="B6" s="21" t="s">
        <v>13</v>
      </c>
      <c r="C6" s="7" t="s">
        <v>7</v>
      </c>
      <c r="D6" s="24">
        <v>11</v>
      </c>
      <c r="E6" s="22">
        <v>7575.04</v>
      </c>
      <c r="F6" s="22">
        <f>D6*E6</f>
        <v>83325.440000000002</v>
      </c>
    </row>
    <row r="7" spans="1:6" ht="15.75" thickBot="1" x14ac:dyDescent="0.3">
      <c r="A7" s="20" t="s">
        <v>38</v>
      </c>
      <c r="B7" s="17" t="s">
        <v>12</v>
      </c>
      <c r="C7" s="3" t="s">
        <v>7</v>
      </c>
      <c r="D7" s="23">
        <v>11</v>
      </c>
      <c r="E7" s="18">
        <v>589.23</v>
      </c>
      <c r="F7" s="19">
        <f>D7*E7</f>
        <v>6481.5300000000007</v>
      </c>
    </row>
    <row r="8" spans="1:6" x14ac:dyDescent="0.25">
      <c r="A8" s="7" t="s">
        <v>39</v>
      </c>
      <c r="B8" s="15" t="s">
        <v>17</v>
      </c>
      <c r="C8" s="4" t="s">
        <v>7</v>
      </c>
      <c r="D8" s="8">
        <v>76</v>
      </c>
      <c r="E8" s="12">
        <v>607.29</v>
      </c>
      <c r="F8" s="5">
        <f t="shared" ref="F8" si="0">D8*E8</f>
        <v>46154.039999999994</v>
      </c>
    </row>
    <row r="9" spans="1:6" ht="15.75" thickBot="1" x14ac:dyDescent="0.3">
      <c r="A9" s="40" t="s">
        <v>41</v>
      </c>
      <c r="B9" s="16" t="s">
        <v>14</v>
      </c>
      <c r="C9" s="3" t="s">
        <v>6</v>
      </c>
      <c r="D9" s="8">
        <v>550</v>
      </c>
      <c r="E9" s="12">
        <v>7.98</v>
      </c>
      <c r="F9" s="5">
        <f t="shared" ref="F9:F23" si="1">D9*E9</f>
        <v>4389</v>
      </c>
    </row>
    <row r="10" spans="1:6" ht="15.75" thickBot="1" x14ac:dyDescent="0.3">
      <c r="A10" s="20" t="s">
        <v>42</v>
      </c>
      <c r="B10" s="16" t="s">
        <v>15</v>
      </c>
      <c r="C10" s="3" t="s">
        <v>6</v>
      </c>
      <c r="D10" s="8">
        <v>550</v>
      </c>
      <c r="E10" s="12">
        <v>7.98</v>
      </c>
      <c r="F10" s="5">
        <f t="shared" si="1"/>
        <v>4389</v>
      </c>
    </row>
    <row r="11" spans="1:6" s="11" customFormat="1" x14ac:dyDescent="0.25">
      <c r="A11" s="7" t="s">
        <v>43</v>
      </c>
      <c r="B11" s="16" t="s">
        <v>16</v>
      </c>
      <c r="C11" s="9" t="s">
        <v>6</v>
      </c>
      <c r="D11" s="10">
        <v>550</v>
      </c>
      <c r="E11" s="13">
        <v>7.98</v>
      </c>
      <c r="F11" s="5">
        <f t="shared" si="1"/>
        <v>4389</v>
      </c>
    </row>
    <row r="12" spans="1:6" s="11" customFormat="1" ht="15.75" thickBot="1" x14ac:dyDescent="0.3">
      <c r="A12" s="40" t="s">
        <v>44</v>
      </c>
      <c r="B12" s="25" t="s">
        <v>18</v>
      </c>
      <c r="C12" s="9" t="s">
        <v>6</v>
      </c>
      <c r="D12" s="10">
        <v>160</v>
      </c>
      <c r="E12" s="13">
        <v>7.95</v>
      </c>
      <c r="F12" s="5">
        <f t="shared" si="1"/>
        <v>1272</v>
      </c>
    </row>
    <row r="13" spans="1:6" ht="15.75" thickBot="1" x14ac:dyDescent="0.3">
      <c r="A13" s="20" t="s">
        <v>45</v>
      </c>
      <c r="B13" s="16" t="s">
        <v>8</v>
      </c>
      <c r="C13" s="4" t="s">
        <v>6</v>
      </c>
      <c r="D13" s="8">
        <v>15</v>
      </c>
      <c r="E13" s="12">
        <v>1.47</v>
      </c>
      <c r="F13" s="5">
        <f t="shared" si="1"/>
        <v>22.05</v>
      </c>
    </row>
    <row r="14" spans="1:6" x14ac:dyDescent="0.25">
      <c r="A14" s="7" t="s">
        <v>46</v>
      </c>
      <c r="B14" s="15" t="s">
        <v>9</v>
      </c>
      <c r="C14" s="4" t="s">
        <v>7</v>
      </c>
      <c r="D14" s="8">
        <v>2</v>
      </c>
      <c r="E14" s="12">
        <v>23.54</v>
      </c>
      <c r="F14" s="5">
        <f t="shared" si="1"/>
        <v>47.08</v>
      </c>
    </row>
    <row r="15" spans="1:6" ht="15.75" thickBot="1" x14ac:dyDescent="0.3">
      <c r="A15" s="40" t="s">
        <v>47</v>
      </c>
      <c r="B15" s="15" t="s">
        <v>19</v>
      </c>
      <c r="C15" s="4" t="s">
        <v>7</v>
      </c>
      <c r="D15" s="8">
        <v>3</v>
      </c>
      <c r="E15" s="12">
        <v>7.47</v>
      </c>
      <c r="F15" s="5">
        <f t="shared" si="1"/>
        <v>22.41</v>
      </c>
    </row>
    <row r="16" spans="1:6" ht="15.75" thickBot="1" x14ac:dyDescent="0.3">
      <c r="A16" s="20" t="s">
        <v>48</v>
      </c>
      <c r="B16" s="15" t="s">
        <v>20</v>
      </c>
      <c r="C16" s="4" t="s">
        <v>7</v>
      </c>
      <c r="D16" s="8">
        <v>15</v>
      </c>
      <c r="E16" s="12">
        <v>3.88</v>
      </c>
      <c r="F16" s="5">
        <f t="shared" si="1"/>
        <v>58.199999999999996</v>
      </c>
    </row>
    <row r="17" spans="1:6" x14ac:dyDescent="0.25">
      <c r="A17" s="7" t="s">
        <v>49</v>
      </c>
      <c r="B17" s="15" t="s">
        <v>10</v>
      </c>
      <c r="C17" s="4" t="s">
        <v>7</v>
      </c>
      <c r="D17" s="8">
        <v>2</v>
      </c>
      <c r="E17" s="12">
        <v>8.99</v>
      </c>
      <c r="F17" s="5">
        <f t="shared" si="1"/>
        <v>17.98</v>
      </c>
    </row>
    <row r="18" spans="1:6" ht="15.75" thickBot="1" x14ac:dyDescent="0.3">
      <c r="A18" s="40" t="s">
        <v>50</v>
      </c>
      <c r="B18" s="6" t="s">
        <v>25</v>
      </c>
      <c r="C18" s="4" t="s">
        <v>7</v>
      </c>
      <c r="D18" s="8">
        <v>2</v>
      </c>
      <c r="E18" s="12">
        <v>56.12</v>
      </c>
      <c r="F18" s="5">
        <f t="shared" si="1"/>
        <v>112.24</v>
      </c>
    </row>
    <row r="19" spans="1:6" ht="15.75" thickBot="1" x14ac:dyDescent="0.3">
      <c r="A19" s="20" t="s">
        <v>51</v>
      </c>
      <c r="B19" s="27" t="s">
        <v>27</v>
      </c>
      <c r="C19" s="4" t="s">
        <v>7</v>
      </c>
      <c r="D19" s="8">
        <v>2</v>
      </c>
      <c r="E19" s="12">
        <v>23.2</v>
      </c>
      <c r="F19" s="5">
        <f t="shared" si="1"/>
        <v>46.4</v>
      </c>
    </row>
    <row r="20" spans="1:6" x14ac:dyDescent="0.25">
      <c r="A20" s="7" t="s">
        <v>52</v>
      </c>
      <c r="B20" s="26" t="s">
        <v>21</v>
      </c>
      <c r="C20" s="4" t="s">
        <v>7</v>
      </c>
      <c r="D20" s="8">
        <v>1</v>
      </c>
      <c r="E20" s="12">
        <v>584</v>
      </c>
      <c r="F20" s="5">
        <f t="shared" si="1"/>
        <v>584</v>
      </c>
    </row>
    <row r="21" spans="1:6" ht="15.75" thickBot="1" x14ac:dyDescent="0.3">
      <c r="A21" s="40" t="s">
        <v>53</v>
      </c>
      <c r="B21" s="25" t="s">
        <v>22</v>
      </c>
      <c r="C21" s="4" t="s">
        <v>7</v>
      </c>
      <c r="D21" s="8">
        <v>1</v>
      </c>
      <c r="E21" s="12">
        <v>69.8</v>
      </c>
      <c r="F21" s="5">
        <f t="shared" si="1"/>
        <v>69.8</v>
      </c>
    </row>
    <row r="22" spans="1:6" ht="15.75" thickBot="1" x14ac:dyDescent="0.3">
      <c r="A22" s="20" t="s">
        <v>54</v>
      </c>
      <c r="B22" s="25" t="s">
        <v>11</v>
      </c>
      <c r="C22" s="4" t="s">
        <v>7</v>
      </c>
      <c r="D22" s="8">
        <v>1</v>
      </c>
      <c r="E22" s="12">
        <v>39.51</v>
      </c>
      <c r="F22" s="5">
        <f t="shared" si="1"/>
        <v>39.51</v>
      </c>
    </row>
    <row r="23" spans="1:6" x14ac:dyDescent="0.25">
      <c r="A23" s="7" t="s">
        <v>55</v>
      </c>
      <c r="B23" s="25" t="s">
        <v>23</v>
      </c>
      <c r="C23" s="4" t="s">
        <v>7</v>
      </c>
      <c r="D23" s="8">
        <v>1</v>
      </c>
      <c r="E23" s="12">
        <v>56.1</v>
      </c>
      <c r="F23" s="14">
        <f t="shared" si="1"/>
        <v>56.1</v>
      </c>
    </row>
    <row r="24" spans="1:6" x14ac:dyDescent="0.25">
      <c r="A24" s="40" t="s">
        <v>56</v>
      </c>
      <c r="B24" s="25" t="s">
        <v>24</v>
      </c>
      <c r="C24" s="4" t="s">
        <v>7</v>
      </c>
      <c r="D24" s="8">
        <v>0.5</v>
      </c>
      <c r="E24" s="12">
        <v>8.4700000000000006</v>
      </c>
      <c r="F24" s="14">
        <f>D24*E24</f>
        <v>4.2350000000000003</v>
      </c>
    </row>
    <row r="25" spans="1:6" ht="15.75" thickBot="1" x14ac:dyDescent="0.3">
      <c r="A25" s="40" t="s">
        <v>57</v>
      </c>
      <c r="B25" s="6" t="s">
        <v>26</v>
      </c>
      <c r="C25" s="4" t="s">
        <v>7</v>
      </c>
      <c r="D25" s="8">
        <v>1</v>
      </c>
      <c r="E25" s="12">
        <v>29.34</v>
      </c>
      <c r="F25" s="14">
        <f>D25*E25</f>
        <v>29.34</v>
      </c>
    </row>
    <row r="26" spans="1:6" ht="15.75" thickBot="1" x14ac:dyDescent="0.3">
      <c r="A26" s="50" t="s">
        <v>32</v>
      </c>
      <c r="B26" s="51"/>
      <c r="C26" s="51"/>
      <c r="D26" s="51"/>
      <c r="E26" s="51"/>
      <c r="F26" s="37">
        <f>SUM(F6:F25)</f>
        <v>151509.35499999998</v>
      </c>
    </row>
    <row r="27" spans="1:6" ht="15.75" thickBot="1" x14ac:dyDescent="0.3">
      <c r="A27" s="28"/>
      <c r="B27" s="29"/>
      <c r="C27" s="30"/>
      <c r="D27" s="30"/>
      <c r="E27" s="30"/>
      <c r="F27" s="31"/>
    </row>
    <row r="28" spans="1:6" ht="15.75" thickBot="1" x14ac:dyDescent="0.3">
      <c r="A28" s="32" t="s">
        <v>0</v>
      </c>
      <c r="B28" s="33" t="s">
        <v>1</v>
      </c>
      <c r="C28" s="34" t="s">
        <v>2</v>
      </c>
      <c r="D28" s="35" t="s">
        <v>3</v>
      </c>
      <c r="E28" s="36" t="s">
        <v>5</v>
      </c>
      <c r="F28" s="37" t="s">
        <v>4</v>
      </c>
    </row>
    <row r="29" spans="1:6" ht="15.75" thickBot="1" x14ac:dyDescent="0.3">
      <c r="A29" s="34" t="s">
        <v>28</v>
      </c>
      <c r="B29" s="52" t="s">
        <v>29</v>
      </c>
      <c r="C29" s="53"/>
      <c r="D29" s="53"/>
      <c r="E29" s="53"/>
      <c r="F29" s="54"/>
    </row>
    <row r="30" spans="1:6" x14ac:dyDescent="0.25">
      <c r="A30" s="20" t="s">
        <v>30</v>
      </c>
      <c r="B30" s="48" t="s">
        <v>61</v>
      </c>
      <c r="C30" s="20" t="s">
        <v>7</v>
      </c>
      <c r="D30" s="46">
        <v>1</v>
      </c>
      <c r="E30" s="44">
        <v>29300</v>
      </c>
      <c r="F30" s="44">
        <f>D30*E30</f>
        <v>29300</v>
      </c>
    </row>
    <row r="31" spans="1:6" ht="15.75" thickBot="1" x14ac:dyDescent="0.3">
      <c r="A31" s="43" t="s">
        <v>60</v>
      </c>
      <c r="B31" s="49" t="s">
        <v>62</v>
      </c>
      <c r="C31" s="43"/>
      <c r="D31" s="47">
        <v>18</v>
      </c>
      <c r="E31" s="45">
        <v>174</v>
      </c>
      <c r="F31" s="45">
        <f>E31*D31</f>
        <v>3132</v>
      </c>
    </row>
    <row r="32" spans="1:6" ht="15.75" thickBot="1" x14ac:dyDescent="0.3">
      <c r="A32" s="50" t="s">
        <v>32</v>
      </c>
      <c r="B32" s="51"/>
      <c r="C32" s="51"/>
      <c r="D32" s="51"/>
      <c r="E32" s="51"/>
      <c r="F32" s="37">
        <f>SUM(F30+F31)</f>
        <v>32432</v>
      </c>
    </row>
    <row r="33" spans="2:6" ht="15.75" thickBot="1" x14ac:dyDescent="0.3">
      <c r="D33" s="38"/>
      <c r="E33" s="42" t="s">
        <v>31</v>
      </c>
      <c r="F33" s="31">
        <f>SUM(F26+F32)</f>
        <v>183941.35499999998</v>
      </c>
    </row>
    <row r="36" spans="2:6" x14ac:dyDescent="0.25">
      <c r="B36" s="1" t="s">
        <v>58</v>
      </c>
    </row>
    <row r="37" spans="2:6" x14ac:dyDescent="0.25">
      <c r="B37" s="1" t="s">
        <v>59</v>
      </c>
    </row>
  </sheetData>
  <mergeCells count="7">
    <mergeCell ref="A32:E32"/>
    <mergeCell ref="A26:E26"/>
    <mergeCell ref="A3:F3"/>
    <mergeCell ref="B29:F29"/>
    <mergeCell ref="A1:F1"/>
    <mergeCell ref="A2:F2"/>
    <mergeCell ref="B5:F5"/>
  </mergeCells>
  <phoneticPr fontId="5" type="noConversion"/>
  <pageMargins left="0.7" right="0.7" top="0.75" bottom="0.75" header="0.3" footer="0.3"/>
  <pageSetup paperSize="9" scale="89" fitToWidth="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</dc:creator>
  <cp:lastModifiedBy>Balta</cp:lastModifiedBy>
  <cp:lastPrinted>2023-02-03T20:31:48Z</cp:lastPrinted>
  <dcterms:created xsi:type="dcterms:W3CDTF">2017-01-30T13:31:37Z</dcterms:created>
  <dcterms:modified xsi:type="dcterms:W3CDTF">2023-02-06T16:50:38Z</dcterms:modified>
</cp:coreProperties>
</file>