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Google Drive\Projetos Erevolt\Projetos Papel\PM Quatro Irmãos\Campo Futebol\"/>
    </mc:Choice>
  </mc:AlternateContent>
  <xr:revisionPtr revIDLastSave="0" documentId="13_ncr:1_{143F8D81-E131-4C41-8830-AC76E0BDBB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1" sheetId="1" r:id="rId1"/>
  </sheets>
  <definedNames>
    <definedName name="_xlnm._FilterDatabase" localSheetId="0" hidden="1">Plan1!$A$3:$I$29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9" i="1"/>
  <c r="F12" i="1" l="1"/>
  <c r="F19" i="1"/>
  <c r="F20" i="1"/>
  <c r="F18" i="1"/>
  <c r="F17" i="1"/>
  <c r="F29" i="1"/>
  <c r="F16" i="1" l="1"/>
  <c r="F15" i="1"/>
  <c r="F10" i="1" l="1"/>
  <c r="F11" i="1"/>
  <c r="F13" i="1"/>
  <c r="F14" i="1"/>
  <c r="F6" i="1" l="1"/>
  <c r="F7" i="1"/>
  <c r="F8" i="1"/>
  <c r="F25" i="1" l="1"/>
  <c r="F30" i="1" s="1"/>
</calcChain>
</file>

<file path=xl/sharedStrings.xml><?xml version="1.0" encoding="utf-8"?>
<sst xmlns="http://schemas.openxmlformats.org/spreadsheetml/2006/main" count="83" uniqueCount="59">
  <si>
    <t xml:space="preserve">Item </t>
  </si>
  <si>
    <t>Descrição</t>
  </si>
  <si>
    <t>Unidade</t>
  </si>
  <si>
    <t>Quantidade</t>
  </si>
  <si>
    <t>Preço total</t>
  </si>
  <si>
    <t>Preço unitário</t>
  </si>
  <si>
    <t>PC</t>
  </si>
  <si>
    <t>MT</t>
  </si>
  <si>
    <t>Subtotal</t>
  </si>
  <si>
    <t>2.0</t>
  </si>
  <si>
    <t>2.1</t>
  </si>
  <si>
    <t>1.0</t>
  </si>
  <si>
    <t>1.3</t>
  </si>
  <si>
    <t>1.5</t>
  </si>
  <si>
    <t>1.7</t>
  </si>
  <si>
    <t>1.8</t>
  </si>
  <si>
    <t>1.9</t>
  </si>
  <si>
    <t>1.10</t>
  </si>
  <si>
    <t>1.11</t>
  </si>
  <si>
    <t>1.12</t>
  </si>
  <si>
    <t>1.13</t>
  </si>
  <si>
    <t>1.14</t>
  </si>
  <si>
    <t>Mão de Obra</t>
  </si>
  <si>
    <t>UN</t>
  </si>
  <si>
    <t xml:space="preserve">Valor total </t>
  </si>
  <si>
    <t xml:space="preserve">Lista de materiais </t>
  </si>
  <si>
    <t>Fita isolante anti-chama / Preta - 20m</t>
  </si>
  <si>
    <t xml:space="preserve">Erevolt - Engenharia Eletrica </t>
  </si>
  <si>
    <t>CNPJ: 21.572.431/0001-00</t>
  </si>
  <si>
    <t>Quadro de Distribuição Sobrepor 6 Disj DIN C/ barramento</t>
  </si>
  <si>
    <t>Parafuso Francês 5/16 X 6 - 15,2cm Com Porca E Arruela</t>
  </si>
  <si>
    <r>
      <t>Cabo flexivel 2,5mm - PVC 70</t>
    </r>
    <r>
      <rPr>
        <sz val="11"/>
        <color theme="1"/>
        <rFont val="Calibri"/>
        <family val="2"/>
      </rPr>
      <t>°C - 750V - Azul Claro</t>
    </r>
  </si>
  <si>
    <r>
      <t>Cabo flexivel 2,5mm - PVC 70</t>
    </r>
    <r>
      <rPr>
        <sz val="11"/>
        <color theme="1"/>
        <rFont val="Calibri"/>
        <family val="2"/>
      </rPr>
      <t>°C - 750V - Vermelho</t>
    </r>
  </si>
  <si>
    <t>Dispositivo Diferencial Residual - 2P 32A - 0,03A</t>
  </si>
  <si>
    <t xml:space="preserve"> Contratante: Prefeitura Municipal de Quatro Irmãos</t>
  </si>
  <si>
    <t>Eletroduto Rígido PVC Preto - 3/4" Anti-chama</t>
  </si>
  <si>
    <t>Abraçadeira preta 3/4" para eletroduto de PVC</t>
  </si>
  <si>
    <t>1.1</t>
  </si>
  <si>
    <t>1.2</t>
  </si>
  <si>
    <t>1.4</t>
  </si>
  <si>
    <t>1.6</t>
  </si>
  <si>
    <t>Curva longa 90° PVC 3/4" Preta</t>
  </si>
  <si>
    <t>1.15</t>
  </si>
  <si>
    <t xml:space="preserve">Armação secundária reforçada AS11 c/ haste-pino e isolador porcelana </t>
  </si>
  <si>
    <t>Conector perfurante 10,0mm x 1,5-6,0mm</t>
  </si>
  <si>
    <t>Conector perfurante 10,0mm x 6,0-10,0mm</t>
  </si>
  <si>
    <t>Alça pré formada para cabo de alumínio 10,0mm</t>
  </si>
  <si>
    <t>Cabo de aluminio duplex - XLPE - 10,0mm² - 0,6/1,0KV</t>
  </si>
  <si>
    <t xml:space="preserve"> Endreço: Av. Barão Hirsch , S/N                                  CNPJ: 04.215.994/0001-14                                          Telefone: 054 3614-1092</t>
  </si>
  <si>
    <t>Instalação do sistema de iluminação externa Campo de Futebol - Bairro Trabalhadores</t>
  </si>
  <si>
    <t>1.16</t>
  </si>
  <si>
    <t>Disjuntor Tipo DIN - 1x20A - 3kA</t>
  </si>
  <si>
    <t>Refletor de LED 250W - 6500k - IP66 - 100-240V</t>
  </si>
  <si>
    <t>1.17</t>
  </si>
  <si>
    <t xml:space="preserve">Cinta de aço galvanizado para poste circular </t>
  </si>
  <si>
    <t>1.18</t>
  </si>
  <si>
    <t>Parafuso de cabeça abaulada M16 x 45mm</t>
  </si>
  <si>
    <t>1.19</t>
  </si>
  <si>
    <t>Poste concreto armado tipo cônico (circular) 11m / 300daN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</si>
</sst>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0" fillId="2" borderId="7" xfId="0" applyNumberFormat="1" applyFill="1" applyBorder="1" applyAlignment="1">
      <alignment horizontal="center"/>
    </xf>
    <xf numFmtId="44" fontId="0" fillId="0" borderId="7" xfId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44" fontId="0" fillId="0" borderId="8" xfId="1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0" fillId="2" borderId="7" xfId="1" applyFont="1" applyFill="1" applyBorder="1" applyAlignment="1">
      <alignment horizontal="center"/>
    </xf>
    <xf numFmtId="44" fontId="1" fillId="0" borderId="1" xfId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44" fontId="1" fillId="0" borderId="4" xfId="1" applyFont="1" applyBorder="1" applyAlignment="1">
      <alignment horizontal="center"/>
    </xf>
    <xf numFmtId="44" fontId="0" fillId="0" borderId="20" xfId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Fill="1" applyBorder="1"/>
    <xf numFmtId="164" fontId="0" fillId="0" borderId="9" xfId="0" applyNumberFormat="1" applyBorder="1" applyAlignment="1">
      <alignment horizontal="center"/>
    </xf>
    <xf numFmtId="44" fontId="0" fillId="0" borderId="9" xfId="1" applyFont="1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16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21" xfId="0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2336800</xdr:colOff>
      <xdr:row>29</xdr:row>
      <xdr:rowOff>82550</xdr:rowOff>
    </xdr:from>
    <xdr:to>
      <xdr:col>1</xdr:col>
      <xdr:colOff>2787650</xdr:colOff>
      <xdr:row>33</xdr:row>
      <xdr:rowOff>21373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F95F3E-E6AE-49CB-9981-6B9636729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2000" contrast="1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5425" y="5073650"/>
          <a:ext cx="450850" cy="710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topLeftCell="A20" zoomScaleNormal="100" workbookViewId="0">
      <selection activeCell="E30" sqref="E30"/>
    </sheetView>
  </sheetViews>
  <sheetFormatPr defaultRowHeight="14.5" x14ac:dyDescent="0.35"/>
  <cols>
    <col min="1" max="1" width="6.453125" style="1" customWidth="1"/>
    <col min="2" max="2" width="72" customWidth="1"/>
    <col min="3" max="3" width="9.1796875" style="1"/>
    <col min="4" max="4" width="11.81640625" style="3" customWidth="1"/>
    <col min="5" max="5" width="14.54296875" style="2" customWidth="1"/>
    <col min="6" max="6" width="16.7265625" style="2" customWidth="1"/>
    <col min="8" max="8" width="9.1796875" customWidth="1"/>
    <col min="9" max="9" width="13.1796875" customWidth="1"/>
  </cols>
  <sheetData>
    <row r="1" spans="1:6" ht="15.75" customHeight="1" x14ac:dyDescent="0.35">
      <c r="A1" s="34" t="s">
        <v>34</v>
      </c>
      <c r="B1" s="35"/>
      <c r="C1" s="35"/>
      <c r="D1" s="35"/>
      <c r="E1" s="35"/>
      <c r="F1" s="36"/>
    </row>
    <row r="2" spans="1:6" ht="15.75" customHeight="1" thickBot="1" x14ac:dyDescent="0.4">
      <c r="A2" s="37" t="s">
        <v>48</v>
      </c>
      <c r="B2" s="38"/>
      <c r="C2" s="38"/>
      <c r="D2" s="38"/>
      <c r="E2" s="38"/>
      <c r="F2" s="39"/>
    </row>
    <row r="3" spans="1:6" ht="15" thickBot="1" x14ac:dyDescent="0.4">
      <c r="A3" s="15" t="s">
        <v>0</v>
      </c>
      <c r="B3" s="16" t="s">
        <v>1</v>
      </c>
      <c r="C3" s="17" t="s">
        <v>2</v>
      </c>
      <c r="D3" s="18" t="s">
        <v>3</v>
      </c>
      <c r="E3" s="19" t="s">
        <v>5</v>
      </c>
      <c r="F3" s="14" t="s">
        <v>4</v>
      </c>
    </row>
    <row r="4" spans="1:6" ht="15" thickBot="1" x14ac:dyDescent="0.4">
      <c r="A4" s="43" t="s">
        <v>49</v>
      </c>
      <c r="B4" s="44"/>
      <c r="C4" s="44"/>
      <c r="D4" s="44"/>
      <c r="E4" s="44"/>
      <c r="F4" s="45"/>
    </row>
    <row r="5" spans="1:6" ht="15" thickBot="1" x14ac:dyDescent="0.4">
      <c r="A5" s="11" t="s">
        <v>11</v>
      </c>
      <c r="B5" s="40" t="s">
        <v>25</v>
      </c>
      <c r="C5" s="41"/>
      <c r="D5" s="41"/>
      <c r="E5" s="41"/>
      <c r="F5" s="42"/>
    </row>
    <row r="6" spans="1:6" ht="15" thickBot="1" x14ac:dyDescent="0.4">
      <c r="A6" s="11" t="s">
        <v>37</v>
      </c>
      <c r="B6" s="5" t="s">
        <v>30</v>
      </c>
      <c r="C6" s="4" t="s">
        <v>6</v>
      </c>
      <c r="D6" s="9">
        <v>21</v>
      </c>
      <c r="E6" s="8">
        <v>9.6999999999999993</v>
      </c>
      <c r="F6" s="10">
        <f t="shared" ref="F6:F14" si="0">D6*E6</f>
        <v>203.7</v>
      </c>
    </row>
    <row r="7" spans="1:6" ht="15" thickBot="1" x14ac:dyDescent="0.4">
      <c r="A7" s="11" t="s">
        <v>38</v>
      </c>
      <c r="B7" s="5" t="s">
        <v>43</v>
      </c>
      <c r="C7" s="4" t="s">
        <v>6</v>
      </c>
      <c r="D7" s="9">
        <v>15</v>
      </c>
      <c r="E7" s="8">
        <v>39.340000000000003</v>
      </c>
      <c r="F7" s="10">
        <f t="shared" si="0"/>
        <v>590.1</v>
      </c>
    </row>
    <row r="8" spans="1:6" ht="15" thickBot="1" x14ac:dyDescent="0.4">
      <c r="A8" s="11" t="s">
        <v>12</v>
      </c>
      <c r="B8" s="5" t="s">
        <v>44</v>
      </c>
      <c r="C8" s="4" t="s">
        <v>6</v>
      </c>
      <c r="D8" s="9">
        <v>12</v>
      </c>
      <c r="E8" s="8">
        <v>17.63</v>
      </c>
      <c r="F8" s="10">
        <f t="shared" si="0"/>
        <v>211.56</v>
      </c>
    </row>
    <row r="9" spans="1:6" ht="15" thickBot="1" x14ac:dyDescent="0.4">
      <c r="A9" s="11" t="s">
        <v>39</v>
      </c>
      <c r="B9" s="5" t="s">
        <v>45</v>
      </c>
      <c r="C9" s="4" t="s">
        <v>6</v>
      </c>
      <c r="D9" s="9">
        <v>8</v>
      </c>
      <c r="E9" s="8">
        <v>13.59</v>
      </c>
      <c r="F9" s="10">
        <f t="shared" ref="F9" si="1">D9*E9</f>
        <v>108.72</v>
      </c>
    </row>
    <row r="10" spans="1:6" ht="15" thickBot="1" x14ac:dyDescent="0.4">
      <c r="A10" s="11" t="s">
        <v>13</v>
      </c>
      <c r="B10" s="5" t="s">
        <v>52</v>
      </c>
      <c r="C10" s="4" t="s">
        <v>6</v>
      </c>
      <c r="D10" s="9">
        <v>12</v>
      </c>
      <c r="E10" s="8">
        <v>378</v>
      </c>
      <c r="F10" s="10">
        <f t="shared" si="0"/>
        <v>4536</v>
      </c>
    </row>
    <row r="11" spans="1:6" ht="15" thickBot="1" x14ac:dyDescent="0.4">
      <c r="A11" s="11" t="s">
        <v>40</v>
      </c>
      <c r="B11" s="5" t="s">
        <v>47</v>
      </c>
      <c r="C11" s="4" t="s">
        <v>7</v>
      </c>
      <c r="D11" s="9">
        <v>105</v>
      </c>
      <c r="E11" s="8">
        <v>6.78</v>
      </c>
      <c r="F11" s="10">
        <f t="shared" si="0"/>
        <v>711.9</v>
      </c>
    </row>
    <row r="12" spans="1:6" ht="15" thickBot="1" x14ac:dyDescent="0.4">
      <c r="A12" s="11" t="s">
        <v>14</v>
      </c>
      <c r="B12" s="5" t="s">
        <v>46</v>
      </c>
      <c r="C12" s="4" t="s">
        <v>6</v>
      </c>
      <c r="D12" s="9">
        <v>6</v>
      </c>
      <c r="E12" s="8">
        <v>23.15</v>
      </c>
      <c r="F12" s="10">
        <f t="shared" si="0"/>
        <v>138.89999999999998</v>
      </c>
    </row>
    <row r="13" spans="1:6" ht="15" thickBot="1" x14ac:dyDescent="0.4">
      <c r="A13" s="11" t="s">
        <v>15</v>
      </c>
      <c r="B13" s="6" t="s">
        <v>29</v>
      </c>
      <c r="C13" s="4" t="s">
        <v>6</v>
      </c>
      <c r="D13" s="9">
        <v>1</v>
      </c>
      <c r="E13" s="8">
        <v>61.12</v>
      </c>
      <c r="F13" s="10">
        <f t="shared" si="0"/>
        <v>61.12</v>
      </c>
    </row>
    <row r="14" spans="1:6" ht="15" thickBot="1" x14ac:dyDescent="0.4">
      <c r="A14" s="11" t="s">
        <v>16</v>
      </c>
      <c r="B14" s="5" t="s">
        <v>51</v>
      </c>
      <c r="C14" s="4" t="s">
        <v>6</v>
      </c>
      <c r="D14" s="7">
        <v>1</v>
      </c>
      <c r="E14" s="13">
        <v>9.34</v>
      </c>
      <c r="F14" s="10">
        <f t="shared" si="0"/>
        <v>9.34</v>
      </c>
    </row>
    <row r="15" spans="1:6" ht="15" thickBot="1" x14ac:dyDescent="0.4">
      <c r="A15" s="11" t="s">
        <v>17</v>
      </c>
      <c r="B15" s="5" t="s">
        <v>33</v>
      </c>
      <c r="C15" s="4" t="s">
        <v>6</v>
      </c>
      <c r="D15" s="9">
        <v>1</v>
      </c>
      <c r="E15" s="8">
        <v>252.33</v>
      </c>
      <c r="F15" s="10">
        <f t="shared" ref="F15:F24" si="2">D15*E15</f>
        <v>252.33</v>
      </c>
    </row>
    <row r="16" spans="1:6" ht="15" thickBot="1" x14ac:dyDescent="0.4">
      <c r="A16" s="11" t="s">
        <v>18</v>
      </c>
      <c r="B16" s="6" t="s">
        <v>31</v>
      </c>
      <c r="C16" s="4" t="s">
        <v>7</v>
      </c>
      <c r="D16" s="9">
        <v>8</v>
      </c>
      <c r="E16" s="8">
        <v>6.43</v>
      </c>
      <c r="F16" s="10">
        <f t="shared" si="2"/>
        <v>51.44</v>
      </c>
    </row>
    <row r="17" spans="1:6" ht="15" thickBot="1" x14ac:dyDescent="0.4">
      <c r="A17" s="11" t="s">
        <v>19</v>
      </c>
      <c r="B17" s="6" t="s">
        <v>32</v>
      </c>
      <c r="C17" s="4" t="s">
        <v>7</v>
      </c>
      <c r="D17" s="9">
        <v>8</v>
      </c>
      <c r="E17" s="8">
        <v>6.43</v>
      </c>
      <c r="F17" s="10">
        <f t="shared" si="2"/>
        <v>51.44</v>
      </c>
    </row>
    <row r="18" spans="1:6" ht="15" thickBot="1" x14ac:dyDescent="0.4">
      <c r="A18" s="11" t="s">
        <v>20</v>
      </c>
      <c r="B18" s="6" t="s">
        <v>35</v>
      </c>
      <c r="C18" s="4" t="s">
        <v>7</v>
      </c>
      <c r="D18" s="9">
        <v>5</v>
      </c>
      <c r="E18" s="8">
        <v>16.2</v>
      </c>
      <c r="F18" s="10">
        <f t="shared" ref="F18:F24" si="3">D18*E18</f>
        <v>81</v>
      </c>
    </row>
    <row r="19" spans="1:6" ht="15" thickBot="1" x14ac:dyDescent="0.4">
      <c r="A19" s="11" t="s">
        <v>21</v>
      </c>
      <c r="B19" s="6" t="s">
        <v>41</v>
      </c>
      <c r="C19" s="4" t="s">
        <v>6</v>
      </c>
      <c r="D19" s="9">
        <v>2</v>
      </c>
      <c r="E19" s="8">
        <v>2.1</v>
      </c>
      <c r="F19" s="10">
        <f t="shared" si="3"/>
        <v>4.2</v>
      </c>
    </row>
    <row r="20" spans="1:6" ht="15" thickBot="1" x14ac:dyDescent="0.4">
      <c r="A20" s="11" t="s">
        <v>42</v>
      </c>
      <c r="B20" s="6" t="s">
        <v>36</v>
      </c>
      <c r="C20" s="4" t="s">
        <v>6</v>
      </c>
      <c r="D20" s="9">
        <v>6</v>
      </c>
      <c r="E20" s="8">
        <v>1.72</v>
      </c>
      <c r="F20" s="10">
        <f t="shared" si="3"/>
        <v>10.32</v>
      </c>
    </row>
    <row r="21" spans="1:6" ht="15" thickBot="1" x14ac:dyDescent="0.4">
      <c r="A21" s="11" t="s">
        <v>50</v>
      </c>
      <c r="B21" s="6" t="s">
        <v>26</v>
      </c>
      <c r="C21" s="4" t="s">
        <v>6</v>
      </c>
      <c r="D21" s="9">
        <v>1</v>
      </c>
      <c r="E21" s="8">
        <v>7.49</v>
      </c>
      <c r="F21" s="10">
        <f t="shared" si="3"/>
        <v>7.49</v>
      </c>
    </row>
    <row r="22" spans="1:6" ht="15" thickBot="1" x14ac:dyDescent="0.4">
      <c r="A22" s="11" t="s">
        <v>53</v>
      </c>
      <c r="B22" s="6" t="s">
        <v>54</v>
      </c>
      <c r="C22" s="4" t="s">
        <v>6</v>
      </c>
      <c r="D22" s="9">
        <v>12</v>
      </c>
      <c r="E22" s="8">
        <v>54.19</v>
      </c>
      <c r="F22" s="10">
        <f t="shared" si="3"/>
        <v>650.28</v>
      </c>
    </row>
    <row r="23" spans="1:6" ht="15" thickBot="1" x14ac:dyDescent="0.4">
      <c r="A23" s="11" t="s">
        <v>55</v>
      </c>
      <c r="B23" s="46" t="s">
        <v>56</v>
      </c>
      <c r="C23" s="4" t="s">
        <v>6</v>
      </c>
      <c r="D23" s="9">
        <v>12</v>
      </c>
      <c r="E23" s="8">
        <v>7.98</v>
      </c>
      <c r="F23" s="10">
        <f t="shared" si="3"/>
        <v>95.76</v>
      </c>
    </row>
    <row r="24" spans="1:6" ht="15" thickBot="1" x14ac:dyDescent="0.4">
      <c r="A24" s="11" t="s">
        <v>57</v>
      </c>
      <c r="B24" s="6" t="s">
        <v>58</v>
      </c>
      <c r="C24" s="4" t="s">
        <v>6</v>
      </c>
      <c r="D24" s="9">
        <v>6</v>
      </c>
      <c r="E24" s="8">
        <v>2053</v>
      </c>
      <c r="F24" s="10">
        <f t="shared" si="3"/>
        <v>12318</v>
      </c>
    </row>
    <row r="25" spans="1:6" ht="15" thickBot="1" x14ac:dyDescent="0.4">
      <c r="A25" s="31" t="s">
        <v>8</v>
      </c>
      <c r="B25" s="32"/>
      <c r="C25" s="32"/>
      <c r="D25" s="32"/>
      <c r="E25" s="33"/>
      <c r="F25" s="20">
        <f>SUM(F6:F24)</f>
        <v>20093.599999999999</v>
      </c>
    </row>
    <row r="26" spans="1:6" ht="15" thickBot="1" x14ac:dyDescent="0.4">
      <c r="A26" s="22"/>
      <c r="B26" s="23"/>
      <c r="C26" s="27"/>
      <c r="D26" s="27"/>
      <c r="E26" s="27"/>
      <c r="F26" s="28"/>
    </row>
    <row r="27" spans="1:6" ht="15" thickBot="1" x14ac:dyDescent="0.4">
      <c r="A27" s="15" t="s">
        <v>0</v>
      </c>
      <c r="B27" s="16" t="s">
        <v>1</v>
      </c>
      <c r="C27" s="17" t="s">
        <v>2</v>
      </c>
      <c r="D27" s="18" t="s">
        <v>3</v>
      </c>
      <c r="E27" s="19" t="s">
        <v>5</v>
      </c>
      <c r="F27" s="14" t="s">
        <v>4</v>
      </c>
    </row>
    <row r="28" spans="1:6" ht="15" customHeight="1" thickBot="1" x14ac:dyDescent="0.4">
      <c r="A28" s="11" t="s">
        <v>9</v>
      </c>
      <c r="B28" s="40" t="s">
        <v>22</v>
      </c>
      <c r="C28" s="41"/>
      <c r="D28" s="41"/>
      <c r="E28" s="41"/>
      <c r="F28" s="42"/>
    </row>
    <row r="29" spans="1:6" ht="15" thickBot="1" x14ac:dyDescent="0.4">
      <c r="A29" s="17" t="s">
        <v>10</v>
      </c>
      <c r="B29" s="24" t="s">
        <v>22</v>
      </c>
      <c r="C29" s="21" t="s">
        <v>23</v>
      </c>
      <c r="D29" s="25">
        <v>1</v>
      </c>
      <c r="E29" s="26">
        <v>4823</v>
      </c>
      <c r="F29" s="12">
        <f>D29*E29</f>
        <v>4823</v>
      </c>
    </row>
    <row r="30" spans="1:6" ht="15" thickBot="1" x14ac:dyDescent="0.4">
      <c r="E30" s="29" t="s">
        <v>24</v>
      </c>
      <c r="F30" s="30">
        <f>F29+F25</f>
        <v>24916.6</v>
      </c>
    </row>
    <row r="34" spans="2:2" x14ac:dyDescent="0.35">
      <c r="B34" s="1" t="s">
        <v>27</v>
      </c>
    </row>
    <row r="35" spans="2:2" x14ac:dyDescent="0.35">
      <c r="B35" s="1" t="s">
        <v>28</v>
      </c>
    </row>
  </sheetData>
  <mergeCells count="6">
    <mergeCell ref="A25:E25"/>
    <mergeCell ref="A1:F1"/>
    <mergeCell ref="A2:F2"/>
    <mergeCell ref="B5:F5"/>
    <mergeCell ref="B28:F28"/>
    <mergeCell ref="A4:F4"/>
  </mergeCells>
  <phoneticPr fontId="4" type="noConversion"/>
  <pageMargins left="0.25" right="0.25" top="0.75" bottom="0.75" header="0.3" footer="0.3"/>
  <pageSetup paperSize="9" scale="9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User</cp:lastModifiedBy>
  <cp:lastPrinted>2022-04-28T13:40:46Z</cp:lastPrinted>
  <dcterms:created xsi:type="dcterms:W3CDTF">2017-01-30T13:31:37Z</dcterms:created>
  <dcterms:modified xsi:type="dcterms:W3CDTF">2022-10-15T09:19:59Z</dcterms:modified>
</cp:coreProperties>
</file>